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W:\2022-23\"/>
    </mc:Choice>
  </mc:AlternateContent>
  <xr:revisionPtr revIDLastSave="0" documentId="13_ncr:1_{C95F7EBB-9C12-4017-AF91-841E6A53E84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munitsipaal" sheetId="1" r:id="rId1"/>
    <sheet name="era" sheetId="2" r:id="rId2"/>
    <sheet name="kohtade arv" sheetId="3" r:id="rId3"/>
    <sheet name="rühmade liigid" sheetId="4" r:id="rId4"/>
    <sheet name="hoid" sheetId="5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4" l="1"/>
  <c r="M9" i="4"/>
  <c r="L9" i="4"/>
  <c r="C18" i="2"/>
  <c r="D18" i="2"/>
  <c r="D43" i="1"/>
  <c r="C43" i="1"/>
  <c r="D6" i="1"/>
  <c r="C26" i="3"/>
  <c r="K9" i="4" l="1"/>
  <c r="J9" i="4"/>
  <c r="I9" i="4"/>
  <c r="H9" i="4"/>
  <c r="G9" i="4"/>
  <c r="F9" i="4"/>
  <c r="E9" i="4"/>
  <c r="C9" i="4"/>
  <c r="B9" i="4"/>
  <c r="D36" i="1" l="1"/>
  <c r="C36" i="1"/>
  <c r="D32" i="1"/>
  <c r="C32" i="1"/>
  <c r="D23" i="1"/>
  <c r="C23" i="1"/>
  <c r="D19" i="1"/>
  <c r="C19" i="1"/>
</calcChain>
</file>

<file path=xl/sharedStrings.xml><?xml version="1.0" encoding="utf-8"?>
<sst xmlns="http://schemas.openxmlformats.org/spreadsheetml/2006/main" count="143" uniqueCount="102">
  <si>
    <t>Jrk
nr</t>
  </si>
  <si>
    <t>Koolieelne 
lasteasutus</t>
  </si>
  <si>
    <t>Kokku</t>
  </si>
  <si>
    <t>rühmi</t>
  </si>
  <si>
    <t>lapsi</t>
  </si>
  <si>
    <t>Ilmatsalu lasteaed "Lepatriinu"</t>
  </si>
  <si>
    <t>Tartu Lasteaed Annike</t>
  </si>
  <si>
    <t>Tartu Lasteaed Helika</t>
  </si>
  <si>
    <t>Tartu Lasteaed Hellik</t>
  </si>
  <si>
    <t>Tartu Lasteaed Kannike</t>
  </si>
  <si>
    <t>Tartu Lasteaed Kelluke</t>
  </si>
  <si>
    <t>Tartu Lasteaed Kivike</t>
  </si>
  <si>
    <t>Tartu Lasteaed Klaabu</t>
  </si>
  <si>
    <t>Tartu Lasteaed Krõll</t>
  </si>
  <si>
    <t>Tartu Lasteaed Lotte</t>
  </si>
  <si>
    <t>Tartu Lasteaed Meelespea</t>
  </si>
  <si>
    <t>Tartu Lasteaed Mõmmik</t>
  </si>
  <si>
    <t>Tartu Lasteaed Naerumaa</t>
  </si>
  <si>
    <t>Tartu Lasteaed Piilupesa</t>
  </si>
  <si>
    <t>Tartu Lasteaed Poku</t>
  </si>
  <si>
    <t>Tartu Lasteaed Pääsupesa</t>
  </si>
  <si>
    <t>Tartu Lasteaed Ristikhein</t>
  </si>
  <si>
    <t>Tartu Lasteaed Rukkilill</t>
  </si>
  <si>
    <t>Tartu Lasteaed Sirel</t>
  </si>
  <si>
    <t>Tartu Lasteaed Tripsik</t>
  </si>
  <si>
    <t>Tartu Lasteaed Tõruke</t>
  </si>
  <si>
    <t>Tartu Lasteaed Tähtvere</t>
  </si>
  <si>
    <t xml:space="preserve">Tartu Maarjamõisa Lasteaed </t>
  </si>
  <si>
    <t>Tartu Maarja kool</t>
  </si>
  <si>
    <t>KOKKU</t>
  </si>
  <si>
    <t>Tartu Lasteaed Rõõmumaa</t>
  </si>
  <si>
    <t>Tartu Karlova Lasteaed</t>
  </si>
  <si>
    <t>Aleksandri 8</t>
  </si>
  <si>
    <t>Tähe 4</t>
  </si>
  <si>
    <t>Kesk 6</t>
  </si>
  <si>
    <t>Ilmatsalu 24a</t>
  </si>
  <si>
    <t>Ilmatsalu 46</t>
  </si>
  <si>
    <t>Pepleri 1a</t>
  </si>
  <si>
    <t>Tiigi 25</t>
  </si>
  <si>
    <t>Õpetaja 10</t>
  </si>
  <si>
    <t>Akadeemia 2</t>
  </si>
  <si>
    <t>Vanemuise 28</t>
  </si>
  <si>
    <t>Kaunase pst 22</t>
  </si>
  <si>
    <t>Kaunase pst 67</t>
  </si>
  <si>
    <t>Eralasteaiad</t>
  </si>
  <si>
    <t>Koolieelne lasteasutus</t>
  </si>
  <si>
    <t>rühmade arv</t>
  </si>
  <si>
    <t>laste arv</t>
  </si>
  <si>
    <t>Tartu Luterliku Peetri Kool</t>
  </si>
  <si>
    <t>Tartu Väike Päike Lasteaed</t>
  </si>
  <si>
    <t>kohti</t>
  </si>
  <si>
    <t>Õppeaasta</t>
  </si>
  <si>
    <t>Kohtade arv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</si>
  <si>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</si>
  <si>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</si>
  <si>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</si>
  <si>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</si>
  <si>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</si>
  <si>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</si>
  <si>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</si>
  <si>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</si>
  <si>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</si>
  <si>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</si>
  <si>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</si>
  <si>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</si>
  <si>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</si>
  <si>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</si>
  <si>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</si>
  <si>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</si>
  <si>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</si>
  <si>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</si>
  <si>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</si>
  <si>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</si>
  <si>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kohtade arv</t>
  </si>
  <si>
    <t>Sõim</t>
  </si>
  <si>
    <t>Lasteaiarühm</t>
  </si>
  <si>
    <t>Liitrühm</t>
  </si>
  <si>
    <t>Sobitus</t>
  </si>
  <si>
    <t>Tasandusrühm</t>
  </si>
  <si>
    <t>erirühmad</t>
  </si>
  <si>
    <t>munitsipaalhoid</t>
  </si>
  <si>
    <t>erahoid</t>
  </si>
  <si>
    <t>Lastehoid Tartu linnas</t>
  </si>
  <si>
    <t>2022/23</t>
  </si>
  <si>
    <t>x</t>
  </si>
  <si>
    <t>v</t>
  </si>
  <si>
    <t>Koolieelsed lasteasutused 2022/23</t>
  </si>
  <si>
    <t>seisuga 28.09.2022</t>
  </si>
  <si>
    <t>Eralasteaed Rüblik</t>
  </si>
  <si>
    <t>Eralasteaed Terake</t>
  </si>
  <si>
    <t>Lasteaed Puhhi</t>
  </si>
  <si>
    <t>Lasteaed Väike Pauline</t>
  </si>
  <si>
    <t>Waldorflasteaed Meie Mängurühm</t>
  </si>
  <si>
    <t>Lasteaed Loomelind</t>
  </si>
  <si>
    <t>Tartu Rahvusvaheline Kool (LA)</t>
  </si>
  <si>
    <t>Tartu Waldorflasteaed Taevasina</t>
  </si>
  <si>
    <t xml:space="preserve"> Tupsiku Eralasteaed</t>
  </si>
  <si>
    <t xml:space="preserve">Tartu Katoliku Hariduskeskus </t>
  </si>
  <si>
    <t>Anni Lasteaed</t>
  </si>
  <si>
    <t>seisuga 28.09.22</t>
  </si>
  <si>
    <t>4817 kohta</t>
  </si>
  <si>
    <t>Tartu munitsipaallasteaedades kohtade arv 2002-2022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</si>
</sst>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sz val="10"/>
      <color rgb="FF333333"/>
      <name val="Roboto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14" fontId="0" fillId="0" borderId="0" xfId="0" applyNumberFormat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7" fillId="0" borderId="4" xfId="0" applyFont="1" applyBorder="1"/>
    <xf numFmtId="0" fontId="9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/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0" borderId="8" xfId="0" applyFont="1" applyFill="1" applyBorder="1" applyAlignment="1"/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1" xfId="0" applyBorder="1" applyAlignment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5" fillId="0" borderId="18" xfId="0" applyFont="1" applyFill="1" applyBorder="1"/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1" fillId="0" borderId="22" xfId="0" applyFont="1" applyFill="1" applyBorder="1"/>
    <xf numFmtId="0" fontId="11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0" xfId="0" applyFont="1"/>
    <xf numFmtId="0" fontId="18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0" fillId="0" borderId="5" xfId="0" applyBorder="1" applyAlignment="1"/>
    <xf numFmtId="0" fontId="19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'kohtade arv'!$B$4</c:f>
              <c:strCache>
                <c:ptCount val="1"/>
                <c:pt idx="0">
                  <c:v>Kohtade arv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arv'!$A$5:$A$25</c:f>
              <c:strCache>
                <c:ptCount val="21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  <c:pt idx="19">
                  <c:v>2021/22</c:v>
                </c:pt>
                <c:pt idx="20">
                  <c:v>2022/23</c:v>
                </c:pt>
              </c:strCache>
            </c:strRef>
          </c:cat>
          <c:val>
            <c:numRef>
              <c:f>'kohtade arv'!$B$5:$B$25</c:f>
              <c:numCache>
                <c:formatCode>#,##0</c:formatCode>
                <c:ptCount val="21"/>
                <c:pt idx="0">
                  <c:v>4539</c:v>
                </c:pt>
                <c:pt idx="1">
                  <c:v>4572</c:v>
                </c:pt>
                <c:pt idx="2">
                  <c:v>4656</c:v>
                </c:pt>
                <c:pt idx="3">
                  <c:v>4683</c:v>
                </c:pt>
                <c:pt idx="4">
                  <c:v>4862</c:v>
                </c:pt>
                <c:pt idx="5">
                  <c:v>4931</c:v>
                </c:pt>
                <c:pt idx="6">
                  <c:v>5131</c:v>
                </c:pt>
                <c:pt idx="7">
                  <c:v>5232</c:v>
                </c:pt>
                <c:pt idx="8">
                  <c:v>5365</c:v>
                </c:pt>
                <c:pt idx="9">
                  <c:v>5412</c:v>
                </c:pt>
                <c:pt idx="10">
                  <c:v>5458</c:v>
                </c:pt>
                <c:pt idx="11">
                  <c:v>5672</c:v>
                </c:pt>
                <c:pt idx="12">
                  <c:v>5564</c:v>
                </c:pt>
                <c:pt idx="13">
                  <c:v>5454</c:v>
                </c:pt>
                <c:pt idx="14" formatCode="General">
                  <c:v>5231</c:v>
                </c:pt>
                <c:pt idx="15" formatCode="General">
                  <c:v>5357</c:v>
                </c:pt>
                <c:pt idx="16" formatCode="General">
                  <c:v>5190</c:v>
                </c:pt>
                <c:pt idx="17" formatCode="General">
                  <c:v>5072</c:v>
                </c:pt>
                <c:pt idx="18" formatCode="General">
                  <c:v>4966</c:v>
                </c:pt>
                <c:pt idx="19" formatCode="General">
                  <c:v>4810</c:v>
                </c:pt>
                <c:pt idx="20" formatCode="General">
                  <c:v>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BA-4E05-9EAA-6FAAB8CF0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482040"/>
        <c:axId val="495476136"/>
      </c:lineChart>
      <c:catAx>
        <c:axId val="49548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95476136"/>
        <c:crosses val="autoZero"/>
        <c:auto val="1"/>
        <c:lblAlgn val="ctr"/>
        <c:lblOffset val="100"/>
        <c:noMultiLvlLbl val="0"/>
      </c:catAx>
      <c:valAx>
        <c:axId val="49547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9548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4</xdr:row>
      <xdr:rowOff>9524</xdr:rowOff>
    </xdr:from>
    <xdr:to>
      <xdr:col>14</xdr:col>
      <xdr:colOff>533400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rengukavad_LA_reform\lasteaedade%20arengukavad\Lasteaiareformi%20anal&#252;&#252;s\LA%20&#252;levaa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-21/lasteaedade%20statistk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tsipaal"/>
      <sheetName val="mun"/>
      <sheetName val="eralasteaiad"/>
      <sheetName val="kohtade arv"/>
      <sheetName val="kohtade ülevaade"/>
      <sheetName val="rühmaliigi võrdlus"/>
      <sheetName val="2019-20 laste hõivatus"/>
      <sheetName val="Tartu linna laste hõivatus"/>
      <sheetName val="prognoos"/>
      <sheetName val="Sheet2"/>
      <sheetName val="Sheet1"/>
      <sheetName val="hoiud"/>
      <sheetName val="linnaosad ja lapsed"/>
      <sheetName val="teine kov"/>
      <sheetName val="ajalug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2014/15</v>
          </cell>
          <cell r="C3" t="str">
            <v>2015/16</v>
          </cell>
          <cell r="D3" t="str">
            <v>2016/17</v>
          </cell>
          <cell r="E3" t="str">
            <v>2017/18</v>
          </cell>
          <cell r="F3" t="str">
            <v>2018/19</v>
          </cell>
          <cell r="G3" t="str">
            <v>2019/20</v>
          </cell>
          <cell r="H3" t="str">
            <v>2020/21</v>
          </cell>
          <cell r="I3" t="str">
            <v>2021/22</v>
          </cell>
          <cell r="J3" t="str">
            <v>2022/23</v>
          </cell>
          <cell r="K3" t="str">
            <v>2023/24</v>
          </cell>
          <cell r="L3" t="str">
            <v>2024/25</v>
          </cell>
          <cell r="M3" t="str">
            <v>2025/26</v>
          </cell>
          <cell r="N3" t="str">
            <v>2026/27</v>
          </cell>
        </row>
        <row r="4">
          <cell r="A4" t="str">
            <v>Tartu linnas 1,5 -7 aastased lapsed</v>
          </cell>
          <cell r="B4">
            <v>7786</v>
          </cell>
          <cell r="C4">
            <v>7355</v>
          </cell>
          <cell r="D4">
            <v>7103</v>
          </cell>
          <cell r="E4">
            <v>6848</v>
          </cell>
          <cell r="F4">
            <v>6725</v>
          </cell>
          <cell r="G4">
            <v>6500</v>
          </cell>
          <cell r="H4">
            <v>6371</v>
          </cell>
          <cell r="I4">
            <v>6196</v>
          </cell>
          <cell r="J4">
            <v>6136</v>
          </cell>
          <cell r="K4">
            <v>6063</v>
          </cell>
          <cell r="L4">
            <v>6129</v>
          </cell>
          <cell r="M4">
            <v>6208</v>
          </cell>
          <cell r="N4">
            <v>6122</v>
          </cell>
        </row>
        <row r="5">
          <cell r="A5" t="str">
            <v>munitsipaallasteaed/hoid</v>
          </cell>
          <cell r="B5">
            <v>5159</v>
          </cell>
          <cell r="C5">
            <v>5248</v>
          </cell>
          <cell r="D5">
            <v>5058</v>
          </cell>
          <cell r="E5">
            <v>4860</v>
          </cell>
          <cell r="F5">
            <v>4863</v>
          </cell>
          <cell r="G5">
            <v>4746</v>
          </cell>
          <cell r="H5">
            <v>4614</v>
          </cell>
        </row>
        <row r="6">
          <cell r="A6" t="str">
            <v>eralasteaed/hoid</v>
          </cell>
          <cell r="B6">
            <v>1076</v>
          </cell>
          <cell r="C6">
            <v>1077</v>
          </cell>
          <cell r="D6">
            <v>937</v>
          </cell>
          <cell r="E6">
            <v>958</v>
          </cell>
          <cell r="F6">
            <v>992</v>
          </cell>
          <cell r="G6">
            <v>1057</v>
          </cell>
          <cell r="H6">
            <v>1099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tsipaal"/>
      <sheetName val="eralasteaiad"/>
      <sheetName val="kohtade arv"/>
      <sheetName val="kohtade ülevaade"/>
      <sheetName val="rühmaliigi võrdlus"/>
      <sheetName val="2019-20 laste hõivatus"/>
      <sheetName val="2021-22"/>
      <sheetName val="Tartu linna laste hõivatus"/>
      <sheetName val="prognoos"/>
      <sheetName val="hoiud"/>
      <sheetName val="linnaosad ja lapsed"/>
      <sheetName val="teine kov"/>
      <sheetName val="ajalug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2014/15</v>
          </cell>
          <cell r="C3" t="str">
            <v>2015/16</v>
          </cell>
          <cell r="D3" t="str">
            <v>2016/17</v>
          </cell>
          <cell r="E3" t="str">
            <v>2017/18</v>
          </cell>
          <cell r="F3" t="str">
            <v>2018/19</v>
          </cell>
          <cell r="G3" t="str">
            <v>2019/20</v>
          </cell>
          <cell r="H3" t="str">
            <v>2020/21</v>
          </cell>
          <cell r="I3" t="str">
            <v>2021/22</v>
          </cell>
          <cell r="J3" t="str">
            <v>2022/23</v>
          </cell>
          <cell r="K3" t="str">
            <v>2023/24</v>
          </cell>
          <cell r="L3" t="str">
            <v>2024/25</v>
          </cell>
          <cell r="M3" t="str">
            <v>2025/26</v>
          </cell>
          <cell r="N3" t="str">
            <v>2026/27</v>
          </cell>
        </row>
        <row r="4">
          <cell r="A4" t="str">
            <v>Tartu linnas 1,5 -7 aastased lapsed</v>
          </cell>
          <cell r="B4">
            <v>7786</v>
          </cell>
          <cell r="C4">
            <v>7355</v>
          </cell>
          <cell r="D4">
            <v>7103</v>
          </cell>
          <cell r="E4">
            <v>6848</v>
          </cell>
          <cell r="F4">
            <v>6725</v>
          </cell>
          <cell r="G4">
            <v>6500</v>
          </cell>
          <cell r="H4">
            <v>6377</v>
          </cell>
          <cell r="I4">
            <v>6190</v>
          </cell>
          <cell r="J4">
            <v>6136</v>
          </cell>
          <cell r="K4">
            <v>6063</v>
          </cell>
          <cell r="L4">
            <v>6129</v>
          </cell>
          <cell r="M4">
            <v>6208</v>
          </cell>
          <cell r="N4">
            <v>6122</v>
          </cell>
        </row>
        <row r="5">
          <cell r="A5" t="str">
            <v>munitsipaallasteaed/hoid</v>
          </cell>
          <cell r="B5">
            <v>5159</v>
          </cell>
          <cell r="C5">
            <v>5248</v>
          </cell>
          <cell r="D5">
            <v>5058</v>
          </cell>
          <cell r="E5">
            <v>4860</v>
          </cell>
          <cell r="F5">
            <v>4863</v>
          </cell>
          <cell r="G5">
            <v>4746</v>
          </cell>
          <cell r="H5">
            <v>4614</v>
          </cell>
          <cell r="I5">
            <v>4387</v>
          </cell>
        </row>
        <row r="6">
          <cell r="A6" t="str">
            <v>eralasteaed/hoid</v>
          </cell>
          <cell r="B6">
            <v>1076</v>
          </cell>
          <cell r="C6">
            <v>1077</v>
          </cell>
          <cell r="D6">
            <v>937</v>
          </cell>
          <cell r="E6">
            <v>958</v>
          </cell>
          <cell r="F6">
            <v>992</v>
          </cell>
          <cell r="G6">
            <v>1057</v>
          </cell>
          <cell r="H6">
            <v>1099</v>
          </cell>
          <cell r="I6">
            <v>1165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workbookViewId="0">
      <selection activeCell="H17" sqref="H17"/>
    </sheetView>
  </sheetViews>
  <sheetFormatPr defaultRowHeight="15" x14ac:dyDescent="0.25"/>
  <cols>
    <col min="1" max="1" width="6.140625" customWidth="1"/>
    <col min="2" max="2" width="28" customWidth="1"/>
    <col min="236" max="236" width="5.7109375" customWidth="1"/>
    <col min="237" max="237" width="32" customWidth="1"/>
    <col min="238" max="238" width="9.28515625" customWidth="1"/>
    <col min="240" max="240" width="6.28515625" customWidth="1"/>
    <col min="492" max="492" width="5.7109375" customWidth="1"/>
    <col min="493" max="493" width="32" customWidth="1"/>
    <col min="494" max="494" width="9.28515625" customWidth="1"/>
    <col min="496" max="496" width="6.28515625" customWidth="1"/>
    <col min="748" max="748" width="5.7109375" customWidth="1"/>
    <col min="749" max="749" width="32" customWidth="1"/>
    <col min="750" max="750" width="9.28515625" customWidth="1"/>
    <col min="752" max="752" width="6.28515625" customWidth="1"/>
    <col min="1004" max="1004" width="5.7109375" customWidth="1"/>
    <col min="1005" max="1005" width="32" customWidth="1"/>
    <col min="1006" max="1006" width="9.28515625" customWidth="1"/>
    <col min="1008" max="1008" width="6.28515625" customWidth="1"/>
    <col min="1260" max="1260" width="5.7109375" customWidth="1"/>
    <col min="1261" max="1261" width="32" customWidth="1"/>
    <col min="1262" max="1262" width="9.28515625" customWidth="1"/>
    <col min="1264" max="1264" width="6.28515625" customWidth="1"/>
    <col min="1516" max="1516" width="5.7109375" customWidth="1"/>
    <col min="1517" max="1517" width="32" customWidth="1"/>
    <col min="1518" max="1518" width="9.28515625" customWidth="1"/>
    <col min="1520" max="1520" width="6.28515625" customWidth="1"/>
    <col min="1772" max="1772" width="5.7109375" customWidth="1"/>
    <col min="1773" max="1773" width="32" customWidth="1"/>
    <col min="1774" max="1774" width="9.28515625" customWidth="1"/>
    <col min="1776" max="1776" width="6.28515625" customWidth="1"/>
    <col min="2028" max="2028" width="5.7109375" customWidth="1"/>
    <col min="2029" max="2029" width="32" customWidth="1"/>
    <col min="2030" max="2030" width="9.28515625" customWidth="1"/>
    <col min="2032" max="2032" width="6.28515625" customWidth="1"/>
    <col min="2284" max="2284" width="5.7109375" customWidth="1"/>
    <col min="2285" max="2285" width="32" customWidth="1"/>
    <col min="2286" max="2286" width="9.28515625" customWidth="1"/>
    <col min="2288" max="2288" width="6.28515625" customWidth="1"/>
    <col min="2540" max="2540" width="5.7109375" customWidth="1"/>
    <col min="2541" max="2541" width="32" customWidth="1"/>
    <col min="2542" max="2542" width="9.28515625" customWidth="1"/>
    <col min="2544" max="2544" width="6.28515625" customWidth="1"/>
    <col min="2796" max="2796" width="5.7109375" customWidth="1"/>
    <col min="2797" max="2797" width="32" customWidth="1"/>
    <col min="2798" max="2798" width="9.28515625" customWidth="1"/>
    <col min="2800" max="2800" width="6.28515625" customWidth="1"/>
    <col min="3052" max="3052" width="5.7109375" customWidth="1"/>
    <col min="3053" max="3053" width="32" customWidth="1"/>
    <col min="3054" max="3054" width="9.28515625" customWidth="1"/>
    <col min="3056" max="3056" width="6.28515625" customWidth="1"/>
    <col min="3308" max="3308" width="5.7109375" customWidth="1"/>
    <col min="3309" max="3309" width="32" customWidth="1"/>
    <col min="3310" max="3310" width="9.28515625" customWidth="1"/>
    <col min="3312" max="3312" width="6.28515625" customWidth="1"/>
    <col min="3564" max="3564" width="5.7109375" customWidth="1"/>
    <col min="3565" max="3565" width="32" customWidth="1"/>
    <col min="3566" max="3566" width="9.28515625" customWidth="1"/>
    <col min="3568" max="3568" width="6.28515625" customWidth="1"/>
    <col min="3820" max="3820" width="5.7109375" customWidth="1"/>
    <col min="3821" max="3821" width="32" customWidth="1"/>
    <col min="3822" max="3822" width="9.28515625" customWidth="1"/>
    <col min="3824" max="3824" width="6.28515625" customWidth="1"/>
    <col min="4076" max="4076" width="5.7109375" customWidth="1"/>
    <col min="4077" max="4077" width="32" customWidth="1"/>
    <col min="4078" max="4078" width="9.28515625" customWidth="1"/>
    <col min="4080" max="4080" width="6.28515625" customWidth="1"/>
    <col min="4332" max="4332" width="5.7109375" customWidth="1"/>
    <col min="4333" max="4333" width="32" customWidth="1"/>
    <col min="4334" max="4334" width="9.28515625" customWidth="1"/>
    <col min="4336" max="4336" width="6.28515625" customWidth="1"/>
    <col min="4588" max="4588" width="5.7109375" customWidth="1"/>
    <col min="4589" max="4589" width="32" customWidth="1"/>
    <col min="4590" max="4590" width="9.28515625" customWidth="1"/>
    <col min="4592" max="4592" width="6.28515625" customWidth="1"/>
    <col min="4844" max="4844" width="5.7109375" customWidth="1"/>
    <col min="4845" max="4845" width="32" customWidth="1"/>
    <col min="4846" max="4846" width="9.28515625" customWidth="1"/>
    <col min="4848" max="4848" width="6.28515625" customWidth="1"/>
    <col min="5100" max="5100" width="5.7109375" customWidth="1"/>
    <col min="5101" max="5101" width="32" customWidth="1"/>
    <col min="5102" max="5102" width="9.28515625" customWidth="1"/>
    <col min="5104" max="5104" width="6.28515625" customWidth="1"/>
    <col min="5356" max="5356" width="5.7109375" customWidth="1"/>
    <col min="5357" max="5357" width="32" customWidth="1"/>
    <col min="5358" max="5358" width="9.28515625" customWidth="1"/>
    <col min="5360" max="5360" width="6.28515625" customWidth="1"/>
    <col min="5612" max="5612" width="5.7109375" customWidth="1"/>
    <col min="5613" max="5613" width="32" customWidth="1"/>
    <col min="5614" max="5614" width="9.28515625" customWidth="1"/>
    <col min="5616" max="5616" width="6.28515625" customWidth="1"/>
    <col min="5868" max="5868" width="5.7109375" customWidth="1"/>
    <col min="5869" max="5869" width="32" customWidth="1"/>
    <col min="5870" max="5870" width="9.28515625" customWidth="1"/>
    <col min="5872" max="5872" width="6.28515625" customWidth="1"/>
    <col min="6124" max="6124" width="5.7109375" customWidth="1"/>
    <col min="6125" max="6125" width="32" customWidth="1"/>
    <col min="6126" max="6126" width="9.28515625" customWidth="1"/>
    <col min="6128" max="6128" width="6.28515625" customWidth="1"/>
    <col min="6380" max="6380" width="5.7109375" customWidth="1"/>
    <col min="6381" max="6381" width="32" customWidth="1"/>
    <col min="6382" max="6382" width="9.28515625" customWidth="1"/>
    <col min="6384" max="6384" width="6.28515625" customWidth="1"/>
    <col min="6636" max="6636" width="5.7109375" customWidth="1"/>
    <col min="6637" max="6637" width="32" customWidth="1"/>
    <col min="6638" max="6638" width="9.28515625" customWidth="1"/>
    <col min="6640" max="6640" width="6.28515625" customWidth="1"/>
    <col min="6892" max="6892" width="5.7109375" customWidth="1"/>
    <col min="6893" max="6893" width="32" customWidth="1"/>
    <col min="6894" max="6894" width="9.28515625" customWidth="1"/>
    <col min="6896" max="6896" width="6.28515625" customWidth="1"/>
    <col min="7148" max="7148" width="5.7109375" customWidth="1"/>
    <col min="7149" max="7149" width="32" customWidth="1"/>
    <col min="7150" max="7150" width="9.28515625" customWidth="1"/>
    <col min="7152" max="7152" width="6.28515625" customWidth="1"/>
    <col min="7404" max="7404" width="5.7109375" customWidth="1"/>
    <col min="7405" max="7405" width="32" customWidth="1"/>
    <col min="7406" max="7406" width="9.28515625" customWidth="1"/>
    <col min="7408" max="7408" width="6.28515625" customWidth="1"/>
    <col min="7660" max="7660" width="5.7109375" customWidth="1"/>
    <col min="7661" max="7661" width="32" customWidth="1"/>
    <col min="7662" max="7662" width="9.28515625" customWidth="1"/>
    <col min="7664" max="7664" width="6.28515625" customWidth="1"/>
    <col min="7916" max="7916" width="5.7109375" customWidth="1"/>
    <col min="7917" max="7917" width="32" customWidth="1"/>
    <col min="7918" max="7918" width="9.28515625" customWidth="1"/>
    <col min="7920" max="7920" width="6.28515625" customWidth="1"/>
    <col min="8172" max="8172" width="5.7109375" customWidth="1"/>
    <col min="8173" max="8173" width="32" customWidth="1"/>
    <col min="8174" max="8174" width="9.28515625" customWidth="1"/>
    <col min="8176" max="8176" width="6.28515625" customWidth="1"/>
    <col min="8428" max="8428" width="5.7109375" customWidth="1"/>
    <col min="8429" max="8429" width="32" customWidth="1"/>
    <col min="8430" max="8430" width="9.28515625" customWidth="1"/>
    <col min="8432" max="8432" width="6.28515625" customWidth="1"/>
    <col min="8684" max="8684" width="5.7109375" customWidth="1"/>
    <col min="8685" max="8685" width="32" customWidth="1"/>
    <col min="8686" max="8686" width="9.28515625" customWidth="1"/>
    <col min="8688" max="8688" width="6.28515625" customWidth="1"/>
    <col min="8940" max="8940" width="5.7109375" customWidth="1"/>
    <col min="8941" max="8941" width="32" customWidth="1"/>
    <col min="8942" max="8942" width="9.28515625" customWidth="1"/>
    <col min="8944" max="8944" width="6.28515625" customWidth="1"/>
    <col min="9196" max="9196" width="5.7109375" customWidth="1"/>
    <col min="9197" max="9197" width="32" customWidth="1"/>
    <col min="9198" max="9198" width="9.28515625" customWidth="1"/>
    <col min="9200" max="9200" width="6.28515625" customWidth="1"/>
    <col min="9452" max="9452" width="5.7109375" customWidth="1"/>
    <col min="9453" max="9453" width="32" customWidth="1"/>
    <col min="9454" max="9454" width="9.28515625" customWidth="1"/>
    <col min="9456" max="9456" width="6.28515625" customWidth="1"/>
    <col min="9708" max="9708" width="5.7109375" customWidth="1"/>
    <col min="9709" max="9709" width="32" customWidth="1"/>
    <col min="9710" max="9710" width="9.28515625" customWidth="1"/>
    <col min="9712" max="9712" width="6.28515625" customWidth="1"/>
    <col min="9964" max="9964" width="5.7109375" customWidth="1"/>
    <col min="9965" max="9965" width="32" customWidth="1"/>
    <col min="9966" max="9966" width="9.28515625" customWidth="1"/>
    <col min="9968" max="9968" width="6.28515625" customWidth="1"/>
    <col min="10220" max="10220" width="5.7109375" customWidth="1"/>
    <col min="10221" max="10221" width="32" customWidth="1"/>
    <col min="10222" max="10222" width="9.28515625" customWidth="1"/>
    <col min="10224" max="10224" width="6.28515625" customWidth="1"/>
    <col min="10476" max="10476" width="5.7109375" customWidth="1"/>
    <col min="10477" max="10477" width="32" customWidth="1"/>
    <col min="10478" max="10478" width="9.28515625" customWidth="1"/>
    <col min="10480" max="10480" width="6.28515625" customWidth="1"/>
    <col min="10732" max="10732" width="5.7109375" customWidth="1"/>
    <col min="10733" max="10733" width="32" customWidth="1"/>
    <col min="10734" max="10734" width="9.28515625" customWidth="1"/>
    <col min="10736" max="10736" width="6.28515625" customWidth="1"/>
    <col min="10988" max="10988" width="5.7109375" customWidth="1"/>
    <col min="10989" max="10989" width="32" customWidth="1"/>
    <col min="10990" max="10990" width="9.28515625" customWidth="1"/>
    <col min="10992" max="10992" width="6.28515625" customWidth="1"/>
    <col min="11244" max="11244" width="5.7109375" customWidth="1"/>
    <col min="11245" max="11245" width="32" customWidth="1"/>
    <col min="11246" max="11246" width="9.28515625" customWidth="1"/>
    <col min="11248" max="11248" width="6.28515625" customWidth="1"/>
    <col min="11500" max="11500" width="5.7109375" customWidth="1"/>
    <col min="11501" max="11501" width="32" customWidth="1"/>
    <col min="11502" max="11502" width="9.28515625" customWidth="1"/>
    <col min="11504" max="11504" width="6.28515625" customWidth="1"/>
    <col min="11756" max="11756" width="5.7109375" customWidth="1"/>
    <col min="11757" max="11757" width="32" customWidth="1"/>
    <col min="11758" max="11758" width="9.28515625" customWidth="1"/>
    <col min="11760" max="11760" width="6.28515625" customWidth="1"/>
    <col min="12012" max="12012" width="5.7109375" customWidth="1"/>
    <col min="12013" max="12013" width="32" customWidth="1"/>
    <col min="12014" max="12014" width="9.28515625" customWidth="1"/>
    <col min="12016" max="12016" width="6.28515625" customWidth="1"/>
    <col min="12268" max="12268" width="5.7109375" customWidth="1"/>
    <col min="12269" max="12269" width="32" customWidth="1"/>
    <col min="12270" max="12270" width="9.28515625" customWidth="1"/>
    <col min="12272" max="12272" width="6.28515625" customWidth="1"/>
    <col min="12524" max="12524" width="5.7109375" customWidth="1"/>
    <col min="12525" max="12525" width="32" customWidth="1"/>
    <col min="12526" max="12526" width="9.28515625" customWidth="1"/>
    <col min="12528" max="12528" width="6.28515625" customWidth="1"/>
    <col min="12780" max="12780" width="5.7109375" customWidth="1"/>
    <col min="12781" max="12781" width="32" customWidth="1"/>
    <col min="12782" max="12782" width="9.28515625" customWidth="1"/>
    <col min="12784" max="12784" width="6.28515625" customWidth="1"/>
    <col min="13036" max="13036" width="5.7109375" customWidth="1"/>
    <col min="13037" max="13037" width="32" customWidth="1"/>
    <col min="13038" max="13038" width="9.28515625" customWidth="1"/>
    <col min="13040" max="13040" width="6.28515625" customWidth="1"/>
    <col min="13292" max="13292" width="5.7109375" customWidth="1"/>
    <col min="13293" max="13293" width="32" customWidth="1"/>
    <col min="13294" max="13294" width="9.28515625" customWidth="1"/>
    <col min="13296" max="13296" width="6.28515625" customWidth="1"/>
    <col min="13548" max="13548" width="5.7109375" customWidth="1"/>
    <col min="13549" max="13549" width="32" customWidth="1"/>
    <col min="13550" max="13550" width="9.28515625" customWidth="1"/>
    <col min="13552" max="13552" width="6.28515625" customWidth="1"/>
    <col min="13804" max="13804" width="5.7109375" customWidth="1"/>
    <col min="13805" max="13805" width="32" customWidth="1"/>
    <col min="13806" max="13806" width="9.28515625" customWidth="1"/>
    <col min="13808" max="13808" width="6.28515625" customWidth="1"/>
    <col min="14060" max="14060" width="5.7109375" customWidth="1"/>
    <col min="14061" max="14061" width="32" customWidth="1"/>
    <col min="14062" max="14062" width="9.28515625" customWidth="1"/>
    <col min="14064" max="14064" width="6.28515625" customWidth="1"/>
    <col min="14316" max="14316" width="5.7109375" customWidth="1"/>
    <col min="14317" max="14317" width="32" customWidth="1"/>
    <col min="14318" max="14318" width="9.28515625" customWidth="1"/>
    <col min="14320" max="14320" width="6.28515625" customWidth="1"/>
    <col min="14572" max="14572" width="5.7109375" customWidth="1"/>
    <col min="14573" max="14573" width="32" customWidth="1"/>
    <col min="14574" max="14574" width="9.28515625" customWidth="1"/>
    <col min="14576" max="14576" width="6.28515625" customWidth="1"/>
    <col min="14828" max="14828" width="5.7109375" customWidth="1"/>
    <col min="14829" max="14829" width="32" customWidth="1"/>
    <col min="14830" max="14830" width="9.28515625" customWidth="1"/>
    <col min="14832" max="14832" width="6.28515625" customWidth="1"/>
    <col min="15084" max="15084" width="5.7109375" customWidth="1"/>
    <col min="15085" max="15085" width="32" customWidth="1"/>
    <col min="15086" max="15086" width="9.28515625" customWidth="1"/>
    <col min="15088" max="15088" width="6.28515625" customWidth="1"/>
    <col min="15340" max="15340" width="5.7109375" customWidth="1"/>
    <col min="15341" max="15341" width="32" customWidth="1"/>
    <col min="15342" max="15342" width="9.28515625" customWidth="1"/>
    <col min="15344" max="15344" width="6.28515625" customWidth="1"/>
    <col min="15596" max="15596" width="5.7109375" customWidth="1"/>
    <col min="15597" max="15597" width="32" customWidth="1"/>
    <col min="15598" max="15598" width="9.28515625" customWidth="1"/>
    <col min="15600" max="15600" width="6.28515625" customWidth="1"/>
    <col min="15852" max="15852" width="5.7109375" customWidth="1"/>
    <col min="15853" max="15853" width="32" customWidth="1"/>
    <col min="15854" max="15854" width="9.28515625" customWidth="1"/>
    <col min="15856" max="15856" width="6.28515625" customWidth="1"/>
    <col min="16108" max="16108" width="5.7109375" customWidth="1"/>
    <col min="16109" max="16109" width="32" customWidth="1"/>
    <col min="16110" max="16110" width="9.28515625" customWidth="1"/>
    <col min="16112" max="16112" width="6.28515625" customWidth="1"/>
  </cols>
  <sheetData>
    <row r="1" spans="1:5" ht="18.75" x14ac:dyDescent="0.3">
      <c r="A1" s="1" t="s">
        <v>86</v>
      </c>
    </row>
    <row r="3" spans="1:5" ht="26.25" customHeight="1" x14ac:dyDescent="0.25">
      <c r="A3" s="2" t="s">
        <v>0</v>
      </c>
      <c r="B3" s="94" t="s">
        <v>1</v>
      </c>
      <c r="C3" s="96" t="s">
        <v>2</v>
      </c>
      <c r="D3" s="97"/>
    </row>
    <row r="4" spans="1:5" x14ac:dyDescent="0.25">
      <c r="A4" s="3"/>
      <c r="B4" s="95"/>
      <c r="C4" s="4" t="s">
        <v>3</v>
      </c>
      <c r="D4" s="4" t="s">
        <v>4</v>
      </c>
    </row>
    <row r="5" spans="1:5" x14ac:dyDescent="0.25">
      <c r="A5" s="6">
        <v>1</v>
      </c>
      <c r="B5" s="12" t="s">
        <v>5</v>
      </c>
      <c r="C5" s="4">
        <v>8</v>
      </c>
      <c r="D5" s="4">
        <v>141</v>
      </c>
    </row>
    <row r="6" spans="1:5" x14ac:dyDescent="0.25">
      <c r="A6" s="6">
        <v>2</v>
      </c>
      <c r="B6" s="6" t="s">
        <v>31</v>
      </c>
      <c r="C6" s="4">
        <v>13</v>
      </c>
      <c r="D6" s="4">
        <f>SUM(D7:D9)</f>
        <v>233</v>
      </c>
      <c r="E6" t="s">
        <v>84</v>
      </c>
    </row>
    <row r="7" spans="1:5" x14ac:dyDescent="0.25">
      <c r="A7" s="5"/>
      <c r="B7" s="9" t="s">
        <v>32</v>
      </c>
      <c r="C7" s="10">
        <v>6</v>
      </c>
      <c r="D7" s="10">
        <v>108</v>
      </c>
    </row>
    <row r="8" spans="1:5" x14ac:dyDescent="0.25">
      <c r="A8" s="5"/>
      <c r="B8" s="9" t="s">
        <v>33</v>
      </c>
      <c r="C8" s="10">
        <v>3</v>
      </c>
      <c r="D8" s="10">
        <v>51</v>
      </c>
    </row>
    <row r="9" spans="1:5" x14ac:dyDescent="0.25">
      <c r="A9" s="5"/>
      <c r="B9" s="9" t="s">
        <v>34</v>
      </c>
      <c r="C9" s="10">
        <v>4</v>
      </c>
      <c r="D9" s="10">
        <v>74</v>
      </c>
    </row>
    <row r="10" spans="1:5" x14ac:dyDescent="0.25">
      <c r="A10" s="6">
        <v>3</v>
      </c>
      <c r="B10" s="6" t="s">
        <v>6</v>
      </c>
      <c r="C10" s="4">
        <v>13</v>
      </c>
      <c r="D10" s="4">
        <v>222</v>
      </c>
      <c r="E10" t="s">
        <v>85</v>
      </c>
    </row>
    <row r="11" spans="1:5" x14ac:dyDescent="0.25">
      <c r="A11" s="6">
        <v>4</v>
      </c>
      <c r="B11" s="6" t="s">
        <v>7</v>
      </c>
      <c r="C11" s="4">
        <v>6</v>
      </c>
      <c r="D11" s="4">
        <v>111</v>
      </c>
    </row>
    <row r="12" spans="1:5" x14ac:dyDescent="0.25">
      <c r="A12" s="6">
        <v>5</v>
      </c>
      <c r="B12" s="6" t="s">
        <v>8</v>
      </c>
      <c r="C12" s="4">
        <v>13</v>
      </c>
      <c r="D12" s="4">
        <v>231</v>
      </c>
      <c r="E12" t="s">
        <v>84</v>
      </c>
    </row>
    <row r="13" spans="1:5" x14ac:dyDescent="0.25">
      <c r="A13" s="6">
        <v>6</v>
      </c>
      <c r="B13" s="6" t="s">
        <v>9</v>
      </c>
      <c r="C13" s="4">
        <v>14</v>
      </c>
      <c r="D13" s="4">
        <v>263</v>
      </c>
      <c r="E13" t="s">
        <v>85</v>
      </c>
    </row>
    <row r="14" spans="1:5" x14ac:dyDescent="0.25">
      <c r="A14" s="6">
        <v>7</v>
      </c>
      <c r="B14" s="6" t="s">
        <v>10</v>
      </c>
      <c r="C14" s="4">
        <v>13</v>
      </c>
      <c r="D14" s="4">
        <v>246</v>
      </c>
      <c r="E14" t="s">
        <v>84</v>
      </c>
    </row>
    <row r="15" spans="1:5" x14ac:dyDescent="0.25">
      <c r="A15" s="6">
        <v>8</v>
      </c>
      <c r="B15" s="6" t="s">
        <v>11</v>
      </c>
      <c r="C15" s="4">
        <v>12</v>
      </c>
      <c r="D15" s="4">
        <v>224</v>
      </c>
      <c r="E15" t="s">
        <v>84</v>
      </c>
    </row>
    <row r="16" spans="1:5" x14ac:dyDescent="0.25">
      <c r="A16" s="6">
        <v>9</v>
      </c>
      <c r="B16" s="6" t="s">
        <v>12</v>
      </c>
      <c r="C16" s="4">
        <v>6</v>
      </c>
      <c r="D16" s="4">
        <v>120</v>
      </c>
      <c r="E16" t="s">
        <v>84</v>
      </c>
    </row>
    <row r="17" spans="1:5" x14ac:dyDescent="0.25">
      <c r="A17" s="6">
        <v>10</v>
      </c>
      <c r="B17" s="6" t="s">
        <v>13</v>
      </c>
      <c r="C17" s="4">
        <v>12</v>
      </c>
      <c r="D17" s="4">
        <v>200</v>
      </c>
    </row>
    <row r="18" spans="1:5" x14ac:dyDescent="0.25">
      <c r="A18" s="6">
        <v>11</v>
      </c>
      <c r="B18" s="6" t="s">
        <v>14</v>
      </c>
      <c r="C18" s="4">
        <v>6</v>
      </c>
      <c r="D18" s="4">
        <v>119</v>
      </c>
      <c r="E18" t="s">
        <v>84</v>
      </c>
    </row>
    <row r="19" spans="1:5" x14ac:dyDescent="0.25">
      <c r="A19" s="6">
        <v>12</v>
      </c>
      <c r="B19" s="6" t="s">
        <v>15</v>
      </c>
      <c r="C19" s="4">
        <f>SUM(C20:C21)</f>
        <v>8</v>
      </c>
      <c r="D19" s="4">
        <f>SUM(D20:D21)</f>
        <v>132</v>
      </c>
      <c r="E19" t="s">
        <v>84</v>
      </c>
    </row>
    <row r="20" spans="1:5" x14ac:dyDescent="0.25">
      <c r="A20" s="5"/>
      <c r="B20" s="9" t="s">
        <v>35</v>
      </c>
      <c r="C20" s="10">
        <v>6</v>
      </c>
      <c r="D20" s="10">
        <v>111</v>
      </c>
    </row>
    <row r="21" spans="1:5" x14ac:dyDescent="0.25">
      <c r="A21" s="5"/>
      <c r="B21" s="9" t="s">
        <v>36</v>
      </c>
      <c r="C21" s="10">
        <v>2</v>
      </c>
      <c r="D21" s="10">
        <v>21</v>
      </c>
    </row>
    <row r="22" spans="1:5" x14ac:dyDescent="0.25">
      <c r="A22" s="6">
        <v>13</v>
      </c>
      <c r="B22" s="6" t="s">
        <v>16</v>
      </c>
      <c r="C22" s="4">
        <v>12</v>
      </c>
      <c r="D22" s="4">
        <v>222</v>
      </c>
    </row>
    <row r="23" spans="1:5" x14ac:dyDescent="0.25">
      <c r="A23" s="6">
        <v>14</v>
      </c>
      <c r="B23" s="6" t="s">
        <v>17</v>
      </c>
      <c r="C23" s="4">
        <f>SUM(C24:C26)</f>
        <v>13</v>
      </c>
      <c r="D23" s="4">
        <f>SUM(D24:D26)</f>
        <v>221</v>
      </c>
      <c r="E23" t="s">
        <v>84</v>
      </c>
    </row>
    <row r="24" spans="1:5" x14ac:dyDescent="0.25">
      <c r="A24" s="5"/>
      <c r="B24" s="9" t="s">
        <v>37</v>
      </c>
      <c r="C24" s="10">
        <v>6</v>
      </c>
      <c r="D24" s="10">
        <v>109</v>
      </c>
    </row>
    <row r="25" spans="1:5" x14ac:dyDescent="0.25">
      <c r="A25" s="5"/>
      <c r="B25" s="9" t="s">
        <v>38</v>
      </c>
      <c r="C25" s="10">
        <v>3</v>
      </c>
      <c r="D25" s="11">
        <v>50</v>
      </c>
    </row>
    <row r="26" spans="1:5" x14ac:dyDescent="0.25">
      <c r="A26" s="5"/>
      <c r="B26" s="9" t="s">
        <v>39</v>
      </c>
      <c r="C26" s="10">
        <v>4</v>
      </c>
      <c r="D26" s="10">
        <v>62</v>
      </c>
    </row>
    <row r="27" spans="1:5" x14ac:dyDescent="0.25">
      <c r="A27" s="6">
        <v>15</v>
      </c>
      <c r="B27" s="6" t="s">
        <v>18</v>
      </c>
      <c r="C27" s="4">
        <v>14</v>
      </c>
      <c r="D27" s="4">
        <v>247</v>
      </c>
      <c r="E27" t="s">
        <v>84</v>
      </c>
    </row>
    <row r="28" spans="1:5" x14ac:dyDescent="0.25">
      <c r="A28" s="6">
        <v>16</v>
      </c>
      <c r="B28" s="6" t="s">
        <v>19</v>
      </c>
      <c r="C28" s="4">
        <v>12</v>
      </c>
      <c r="D28" s="4">
        <v>197</v>
      </c>
      <c r="E28" t="s">
        <v>84</v>
      </c>
    </row>
    <row r="29" spans="1:5" x14ac:dyDescent="0.25">
      <c r="A29" s="6">
        <v>17</v>
      </c>
      <c r="B29" s="6" t="s">
        <v>20</v>
      </c>
      <c r="C29" s="4">
        <v>11</v>
      </c>
      <c r="D29" s="4">
        <v>165</v>
      </c>
      <c r="E29" t="s">
        <v>84</v>
      </c>
    </row>
    <row r="30" spans="1:5" x14ac:dyDescent="0.25">
      <c r="A30" s="6">
        <v>18</v>
      </c>
      <c r="B30" s="6" t="s">
        <v>21</v>
      </c>
      <c r="C30" s="4">
        <v>11</v>
      </c>
      <c r="D30" s="4">
        <v>177</v>
      </c>
    </row>
    <row r="31" spans="1:5" x14ac:dyDescent="0.25">
      <c r="A31" s="6">
        <v>19</v>
      </c>
      <c r="B31" s="6" t="s">
        <v>22</v>
      </c>
      <c r="C31" s="4">
        <v>6</v>
      </c>
      <c r="D31" s="4">
        <v>113</v>
      </c>
    </row>
    <row r="32" spans="1:5" x14ac:dyDescent="0.25">
      <c r="A32" s="6">
        <v>20</v>
      </c>
      <c r="B32" s="6" t="s">
        <v>30</v>
      </c>
      <c r="C32" s="4">
        <f>SUM(C33:C34)</f>
        <v>14</v>
      </c>
      <c r="D32" s="4">
        <f>SUM(D33:D34)</f>
        <v>225</v>
      </c>
      <c r="E32" t="s">
        <v>84</v>
      </c>
    </row>
    <row r="33" spans="1:6" x14ac:dyDescent="0.25">
      <c r="A33" s="5"/>
      <c r="B33" s="9" t="s">
        <v>40</v>
      </c>
      <c r="C33" s="10">
        <v>8</v>
      </c>
      <c r="D33" s="10">
        <v>110</v>
      </c>
    </row>
    <row r="34" spans="1:6" x14ac:dyDescent="0.25">
      <c r="A34" s="5"/>
      <c r="B34" s="9" t="s">
        <v>41</v>
      </c>
      <c r="C34" s="10">
        <v>6</v>
      </c>
      <c r="D34" s="10">
        <v>115</v>
      </c>
    </row>
    <row r="35" spans="1:6" x14ac:dyDescent="0.25">
      <c r="A35" s="6">
        <v>21</v>
      </c>
      <c r="B35" s="6" t="s">
        <v>23</v>
      </c>
      <c r="C35" s="4">
        <v>3</v>
      </c>
      <c r="D35" s="4">
        <v>51</v>
      </c>
      <c r="E35" t="s">
        <v>84</v>
      </c>
    </row>
    <row r="36" spans="1:6" x14ac:dyDescent="0.25">
      <c r="A36" s="6">
        <v>22</v>
      </c>
      <c r="B36" s="6" t="s">
        <v>24</v>
      </c>
      <c r="C36" s="4">
        <f>SUM(C37:C38)</f>
        <v>19</v>
      </c>
      <c r="D36" s="4">
        <f>SUM(D37:D38)</f>
        <v>334</v>
      </c>
    </row>
    <row r="37" spans="1:6" x14ac:dyDescent="0.25">
      <c r="A37" s="5"/>
      <c r="B37" s="9" t="s">
        <v>42</v>
      </c>
      <c r="C37" s="10">
        <v>6</v>
      </c>
      <c r="D37" s="10">
        <v>100</v>
      </c>
    </row>
    <row r="38" spans="1:6" x14ac:dyDescent="0.25">
      <c r="A38" s="5"/>
      <c r="B38" s="9" t="s">
        <v>43</v>
      </c>
      <c r="C38" s="10">
        <v>13</v>
      </c>
      <c r="D38" s="10">
        <v>234</v>
      </c>
    </row>
    <row r="39" spans="1:6" x14ac:dyDescent="0.25">
      <c r="A39" s="6">
        <v>23</v>
      </c>
      <c r="B39" s="6" t="s">
        <v>25</v>
      </c>
      <c r="C39" s="4">
        <v>4</v>
      </c>
      <c r="D39" s="4">
        <v>80</v>
      </c>
      <c r="E39" t="s">
        <v>84</v>
      </c>
    </row>
    <row r="40" spans="1:6" x14ac:dyDescent="0.25">
      <c r="A40" s="6">
        <v>24</v>
      </c>
      <c r="B40" s="6" t="s">
        <v>26</v>
      </c>
      <c r="C40" s="4">
        <v>14</v>
      </c>
      <c r="D40" s="4">
        <v>221</v>
      </c>
    </row>
    <row r="41" spans="1:6" x14ac:dyDescent="0.25">
      <c r="A41" s="6">
        <v>25</v>
      </c>
      <c r="B41" s="6" t="s">
        <v>27</v>
      </c>
      <c r="C41" s="4">
        <v>15</v>
      </c>
      <c r="D41" s="4">
        <v>248</v>
      </c>
      <c r="E41" t="s">
        <v>84</v>
      </c>
    </row>
    <row r="42" spans="1:6" x14ac:dyDescent="0.25">
      <c r="A42" s="6">
        <v>26</v>
      </c>
      <c r="B42" s="6" t="s">
        <v>28</v>
      </c>
      <c r="C42" s="4">
        <v>2</v>
      </c>
      <c r="D42" s="4">
        <v>8</v>
      </c>
    </row>
    <row r="43" spans="1:6" x14ac:dyDescent="0.25">
      <c r="A43" s="6"/>
      <c r="B43" s="7" t="s">
        <v>29</v>
      </c>
      <c r="C43" s="4">
        <f>C5+C6+C10+C11+C12+C13+C14+C15+C16+C17+C18+C19+C22+C23+C27+C28+C29+C30+C31+C32+C35+C36+C39+C40+C41+C42</f>
        <v>274</v>
      </c>
      <c r="D43" s="4">
        <f>D5+D6+D10+D11+D12+D13+D14+D15+D16+D17+D18+D19+D22+D23+D27+D28+D29+D30+D31+D32+D35+D36+D39+D40+D41+D42</f>
        <v>4751</v>
      </c>
      <c r="F43" t="s">
        <v>100</v>
      </c>
    </row>
    <row r="46" spans="1:6" x14ac:dyDescent="0.25">
      <c r="B46" s="8" t="s">
        <v>87</v>
      </c>
    </row>
  </sheetData>
  <mergeCells count="2">
    <mergeCell ref="B3:B4"/>
    <mergeCell ref="C3:D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6" customWidth="1"/>
    <col min="2" max="2" width="53.42578125" customWidth="1"/>
    <col min="3" max="4" width="9.140625" style="16" customWidth="1"/>
    <col min="256" max="256" width="6" customWidth="1"/>
    <col min="257" max="257" width="53.42578125" customWidth="1"/>
    <col min="258" max="259" width="9.140625" customWidth="1"/>
    <col min="512" max="512" width="6" customWidth="1"/>
    <col min="513" max="513" width="53.42578125" customWidth="1"/>
    <col min="514" max="515" width="9.140625" customWidth="1"/>
    <col min="768" max="768" width="6" customWidth="1"/>
    <col min="769" max="769" width="53.42578125" customWidth="1"/>
    <col min="770" max="771" width="9.140625" customWidth="1"/>
    <col min="1024" max="1024" width="6" customWidth="1"/>
    <col min="1025" max="1025" width="53.42578125" customWidth="1"/>
    <col min="1026" max="1027" width="9.140625" customWidth="1"/>
    <col min="1280" max="1280" width="6" customWidth="1"/>
    <col min="1281" max="1281" width="53.42578125" customWidth="1"/>
    <col min="1282" max="1283" width="9.140625" customWidth="1"/>
    <col min="1536" max="1536" width="6" customWidth="1"/>
    <col min="1537" max="1537" width="53.42578125" customWidth="1"/>
    <col min="1538" max="1539" width="9.140625" customWidth="1"/>
    <col min="1792" max="1792" width="6" customWidth="1"/>
    <col min="1793" max="1793" width="53.42578125" customWidth="1"/>
    <col min="1794" max="1795" width="9.140625" customWidth="1"/>
    <col min="2048" max="2048" width="6" customWidth="1"/>
    <col min="2049" max="2049" width="53.42578125" customWidth="1"/>
    <col min="2050" max="2051" width="9.140625" customWidth="1"/>
    <col min="2304" max="2304" width="6" customWidth="1"/>
    <col min="2305" max="2305" width="53.42578125" customWidth="1"/>
    <col min="2306" max="2307" width="9.140625" customWidth="1"/>
    <col min="2560" max="2560" width="6" customWidth="1"/>
    <col min="2561" max="2561" width="53.42578125" customWidth="1"/>
    <col min="2562" max="2563" width="9.140625" customWidth="1"/>
    <col min="2816" max="2816" width="6" customWidth="1"/>
    <col min="2817" max="2817" width="53.42578125" customWidth="1"/>
    <col min="2818" max="2819" width="9.140625" customWidth="1"/>
    <col min="3072" max="3072" width="6" customWidth="1"/>
    <col min="3073" max="3073" width="53.42578125" customWidth="1"/>
    <col min="3074" max="3075" width="9.140625" customWidth="1"/>
    <col min="3328" max="3328" width="6" customWidth="1"/>
    <col min="3329" max="3329" width="53.42578125" customWidth="1"/>
    <col min="3330" max="3331" width="9.140625" customWidth="1"/>
    <col min="3584" max="3584" width="6" customWidth="1"/>
    <col min="3585" max="3585" width="53.42578125" customWidth="1"/>
    <col min="3586" max="3587" width="9.140625" customWidth="1"/>
    <col min="3840" max="3840" width="6" customWidth="1"/>
    <col min="3841" max="3841" width="53.42578125" customWidth="1"/>
    <col min="3842" max="3843" width="9.140625" customWidth="1"/>
    <col min="4096" max="4096" width="6" customWidth="1"/>
    <col min="4097" max="4097" width="53.42578125" customWidth="1"/>
    <col min="4098" max="4099" width="9.140625" customWidth="1"/>
    <col min="4352" max="4352" width="6" customWidth="1"/>
    <col min="4353" max="4353" width="53.42578125" customWidth="1"/>
    <col min="4354" max="4355" width="9.140625" customWidth="1"/>
    <col min="4608" max="4608" width="6" customWidth="1"/>
    <col min="4609" max="4609" width="53.42578125" customWidth="1"/>
    <col min="4610" max="4611" width="9.140625" customWidth="1"/>
    <col min="4864" max="4864" width="6" customWidth="1"/>
    <col min="4865" max="4865" width="53.42578125" customWidth="1"/>
    <col min="4866" max="4867" width="9.140625" customWidth="1"/>
    <col min="5120" max="5120" width="6" customWidth="1"/>
    <col min="5121" max="5121" width="53.42578125" customWidth="1"/>
    <col min="5122" max="5123" width="9.140625" customWidth="1"/>
    <col min="5376" max="5376" width="6" customWidth="1"/>
    <col min="5377" max="5377" width="53.42578125" customWidth="1"/>
    <col min="5378" max="5379" width="9.140625" customWidth="1"/>
    <col min="5632" max="5632" width="6" customWidth="1"/>
    <col min="5633" max="5633" width="53.42578125" customWidth="1"/>
    <col min="5634" max="5635" width="9.140625" customWidth="1"/>
    <col min="5888" max="5888" width="6" customWidth="1"/>
    <col min="5889" max="5889" width="53.42578125" customWidth="1"/>
    <col min="5890" max="5891" width="9.140625" customWidth="1"/>
    <col min="6144" max="6144" width="6" customWidth="1"/>
    <col min="6145" max="6145" width="53.42578125" customWidth="1"/>
    <col min="6146" max="6147" width="9.140625" customWidth="1"/>
    <col min="6400" max="6400" width="6" customWidth="1"/>
    <col min="6401" max="6401" width="53.42578125" customWidth="1"/>
    <col min="6402" max="6403" width="9.140625" customWidth="1"/>
    <col min="6656" max="6656" width="6" customWidth="1"/>
    <col min="6657" max="6657" width="53.42578125" customWidth="1"/>
    <col min="6658" max="6659" width="9.140625" customWidth="1"/>
    <col min="6912" max="6912" width="6" customWidth="1"/>
    <col min="6913" max="6913" width="53.42578125" customWidth="1"/>
    <col min="6914" max="6915" width="9.140625" customWidth="1"/>
    <col min="7168" max="7168" width="6" customWidth="1"/>
    <col min="7169" max="7169" width="53.42578125" customWidth="1"/>
    <col min="7170" max="7171" width="9.140625" customWidth="1"/>
    <col min="7424" max="7424" width="6" customWidth="1"/>
    <col min="7425" max="7425" width="53.42578125" customWidth="1"/>
    <col min="7426" max="7427" width="9.140625" customWidth="1"/>
    <col min="7680" max="7680" width="6" customWidth="1"/>
    <col min="7681" max="7681" width="53.42578125" customWidth="1"/>
    <col min="7682" max="7683" width="9.140625" customWidth="1"/>
    <col min="7936" max="7936" width="6" customWidth="1"/>
    <col min="7937" max="7937" width="53.42578125" customWidth="1"/>
    <col min="7938" max="7939" width="9.140625" customWidth="1"/>
    <col min="8192" max="8192" width="6" customWidth="1"/>
    <col min="8193" max="8193" width="53.42578125" customWidth="1"/>
    <col min="8194" max="8195" width="9.140625" customWidth="1"/>
    <col min="8448" max="8448" width="6" customWidth="1"/>
    <col min="8449" max="8449" width="53.42578125" customWidth="1"/>
    <col min="8450" max="8451" width="9.140625" customWidth="1"/>
    <col min="8704" max="8704" width="6" customWidth="1"/>
    <col min="8705" max="8705" width="53.42578125" customWidth="1"/>
    <col min="8706" max="8707" width="9.140625" customWidth="1"/>
    <col min="8960" max="8960" width="6" customWidth="1"/>
    <col min="8961" max="8961" width="53.42578125" customWidth="1"/>
    <col min="8962" max="8963" width="9.140625" customWidth="1"/>
    <col min="9216" max="9216" width="6" customWidth="1"/>
    <col min="9217" max="9217" width="53.42578125" customWidth="1"/>
    <col min="9218" max="9219" width="9.140625" customWidth="1"/>
    <col min="9472" max="9472" width="6" customWidth="1"/>
    <col min="9473" max="9473" width="53.42578125" customWidth="1"/>
    <col min="9474" max="9475" width="9.140625" customWidth="1"/>
    <col min="9728" max="9728" width="6" customWidth="1"/>
    <col min="9729" max="9729" width="53.42578125" customWidth="1"/>
    <col min="9730" max="9731" width="9.140625" customWidth="1"/>
    <col min="9984" max="9984" width="6" customWidth="1"/>
    <col min="9985" max="9985" width="53.42578125" customWidth="1"/>
    <col min="9986" max="9987" width="9.140625" customWidth="1"/>
    <col min="10240" max="10240" width="6" customWidth="1"/>
    <col min="10241" max="10241" width="53.42578125" customWidth="1"/>
    <col min="10242" max="10243" width="9.140625" customWidth="1"/>
    <col min="10496" max="10496" width="6" customWidth="1"/>
    <col min="10497" max="10497" width="53.42578125" customWidth="1"/>
    <col min="10498" max="10499" width="9.140625" customWidth="1"/>
    <col min="10752" max="10752" width="6" customWidth="1"/>
    <col min="10753" max="10753" width="53.42578125" customWidth="1"/>
    <col min="10754" max="10755" width="9.140625" customWidth="1"/>
    <col min="11008" max="11008" width="6" customWidth="1"/>
    <col min="11009" max="11009" width="53.42578125" customWidth="1"/>
    <col min="11010" max="11011" width="9.140625" customWidth="1"/>
    <col min="11264" max="11264" width="6" customWidth="1"/>
    <col min="11265" max="11265" width="53.42578125" customWidth="1"/>
    <col min="11266" max="11267" width="9.140625" customWidth="1"/>
    <col min="11520" max="11520" width="6" customWidth="1"/>
    <col min="11521" max="11521" width="53.42578125" customWidth="1"/>
    <col min="11522" max="11523" width="9.140625" customWidth="1"/>
    <col min="11776" max="11776" width="6" customWidth="1"/>
    <col min="11777" max="11777" width="53.42578125" customWidth="1"/>
    <col min="11778" max="11779" width="9.140625" customWidth="1"/>
    <col min="12032" max="12032" width="6" customWidth="1"/>
    <col min="12033" max="12033" width="53.42578125" customWidth="1"/>
    <col min="12034" max="12035" width="9.140625" customWidth="1"/>
    <col min="12288" max="12288" width="6" customWidth="1"/>
    <col min="12289" max="12289" width="53.42578125" customWidth="1"/>
    <col min="12290" max="12291" width="9.140625" customWidth="1"/>
    <col min="12544" max="12544" width="6" customWidth="1"/>
    <col min="12545" max="12545" width="53.42578125" customWidth="1"/>
    <col min="12546" max="12547" width="9.140625" customWidth="1"/>
    <col min="12800" max="12800" width="6" customWidth="1"/>
    <col min="12801" max="12801" width="53.42578125" customWidth="1"/>
    <col min="12802" max="12803" width="9.140625" customWidth="1"/>
    <col min="13056" max="13056" width="6" customWidth="1"/>
    <col min="13057" max="13057" width="53.42578125" customWidth="1"/>
    <col min="13058" max="13059" width="9.140625" customWidth="1"/>
    <col min="13312" max="13312" width="6" customWidth="1"/>
    <col min="13313" max="13313" width="53.42578125" customWidth="1"/>
    <col min="13314" max="13315" width="9.140625" customWidth="1"/>
    <col min="13568" max="13568" width="6" customWidth="1"/>
    <col min="13569" max="13569" width="53.42578125" customWidth="1"/>
    <col min="13570" max="13571" width="9.140625" customWidth="1"/>
    <col min="13824" max="13824" width="6" customWidth="1"/>
    <col min="13825" max="13825" width="53.42578125" customWidth="1"/>
    <col min="13826" max="13827" width="9.140625" customWidth="1"/>
    <col min="14080" max="14080" width="6" customWidth="1"/>
    <col min="14081" max="14081" width="53.42578125" customWidth="1"/>
    <col min="14082" max="14083" width="9.140625" customWidth="1"/>
    <col min="14336" max="14336" width="6" customWidth="1"/>
    <col min="14337" max="14337" width="53.42578125" customWidth="1"/>
    <col min="14338" max="14339" width="9.140625" customWidth="1"/>
    <col min="14592" max="14592" width="6" customWidth="1"/>
    <col min="14593" max="14593" width="53.42578125" customWidth="1"/>
    <col min="14594" max="14595" width="9.140625" customWidth="1"/>
    <col min="14848" max="14848" width="6" customWidth="1"/>
    <col min="14849" max="14849" width="53.42578125" customWidth="1"/>
    <col min="14850" max="14851" width="9.140625" customWidth="1"/>
    <col min="15104" max="15104" width="6" customWidth="1"/>
    <col min="15105" max="15105" width="53.42578125" customWidth="1"/>
    <col min="15106" max="15107" width="9.140625" customWidth="1"/>
    <col min="15360" max="15360" width="6" customWidth="1"/>
    <col min="15361" max="15361" width="53.42578125" customWidth="1"/>
    <col min="15362" max="15363" width="9.140625" customWidth="1"/>
    <col min="15616" max="15616" width="6" customWidth="1"/>
    <col min="15617" max="15617" width="53.42578125" customWidth="1"/>
    <col min="15618" max="15619" width="9.140625" customWidth="1"/>
    <col min="15872" max="15872" width="6" customWidth="1"/>
    <col min="15873" max="15873" width="53.42578125" customWidth="1"/>
    <col min="15874" max="15875" width="9.140625" customWidth="1"/>
    <col min="16128" max="16128" width="6" customWidth="1"/>
    <col min="16129" max="16129" width="53.42578125" customWidth="1"/>
    <col min="16130" max="16131" width="9.140625" customWidth="1"/>
  </cols>
  <sheetData>
    <row r="1" spans="1:4" x14ac:dyDescent="0.25">
      <c r="B1" s="13"/>
      <c r="C1" s="14"/>
      <c r="D1" s="15"/>
    </row>
    <row r="2" spans="1:4" ht="18.75" x14ac:dyDescent="0.3">
      <c r="A2" s="1" t="s">
        <v>44</v>
      </c>
    </row>
    <row r="4" spans="1:4" ht="23.25" x14ac:dyDescent="0.25">
      <c r="A4" s="17"/>
      <c r="B4" s="18" t="s">
        <v>45</v>
      </c>
      <c r="C4" s="19" t="s">
        <v>46</v>
      </c>
      <c r="D4" s="20" t="s">
        <v>47</v>
      </c>
    </row>
    <row r="5" spans="1:4" x14ac:dyDescent="0.25">
      <c r="A5" s="17">
        <v>1</v>
      </c>
      <c r="B5" s="17" t="s">
        <v>98</v>
      </c>
      <c r="C5" s="11">
        <v>2</v>
      </c>
      <c r="D5" s="86">
        <v>26</v>
      </c>
    </row>
    <row r="6" spans="1:4" x14ac:dyDescent="0.25">
      <c r="A6" s="17">
        <v>2</v>
      </c>
      <c r="B6" s="17" t="s">
        <v>88</v>
      </c>
      <c r="C6" s="21">
        <v>2</v>
      </c>
      <c r="D6" s="86">
        <v>33</v>
      </c>
    </row>
    <row r="7" spans="1:4" x14ac:dyDescent="0.25">
      <c r="A7" s="17">
        <v>3</v>
      </c>
      <c r="B7" s="22" t="s">
        <v>89</v>
      </c>
      <c r="C7" s="21">
        <v>9</v>
      </c>
      <c r="D7" s="86">
        <v>183</v>
      </c>
    </row>
    <row r="8" spans="1:4" x14ac:dyDescent="0.25">
      <c r="A8" s="17">
        <v>4</v>
      </c>
      <c r="B8" s="17" t="s">
        <v>90</v>
      </c>
      <c r="C8" s="21">
        <v>3</v>
      </c>
      <c r="D8" s="87">
        <v>58</v>
      </c>
    </row>
    <row r="9" spans="1:4" x14ac:dyDescent="0.25">
      <c r="A9" s="17">
        <v>5</v>
      </c>
      <c r="B9" s="17" t="s">
        <v>91</v>
      </c>
      <c r="C9" s="21">
        <v>3</v>
      </c>
      <c r="D9" s="88">
        <v>50</v>
      </c>
    </row>
    <row r="10" spans="1:4" x14ac:dyDescent="0.25">
      <c r="A10" s="17">
        <v>6</v>
      </c>
      <c r="B10" s="17" t="s">
        <v>92</v>
      </c>
      <c r="C10" s="91">
        <v>2</v>
      </c>
      <c r="D10" s="87">
        <v>30</v>
      </c>
    </row>
    <row r="11" spans="1:4" x14ac:dyDescent="0.25">
      <c r="A11" s="17">
        <v>7</v>
      </c>
      <c r="B11" s="17" t="s">
        <v>97</v>
      </c>
      <c r="C11" s="21">
        <v>3</v>
      </c>
      <c r="D11" s="87">
        <v>61</v>
      </c>
    </row>
    <row r="12" spans="1:4" x14ac:dyDescent="0.25">
      <c r="A12" s="17">
        <v>8</v>
      </c>
      <c r="B12" s="17" t="s">
        <v>48</v>
      </c>
      <c r="C12" s="21">
        <v>5</v>
      </c>
      <c r="D12" s="87">
        <v>91</v>
      </c>
    </row>
    <row r="13" spans="1:4" x14ac:dyDescent="0.25">
      <c r="A13" s="17">
        <v>9</v>
      </c>
      <c r="B13" s="17" t="s">
        <v>96</v>
      </c>
      <c r="C13" s="21">
        <v>2</v>
      </c>
      <c r="D13" s="87">
        <v>32</v>
      </c>
    </row>
    <row r="14" spans="1:4" x14ac:dyDescent="0.25">
      <c r="A14" s="17">
        <v>10</v>
      </c>
      <c r="B14" s="17" t="s">
        <v>49</v>
      </c>
      <c r="C14" s="21">
        <v>3</v>
      </c>
      <c r="D14" s="90">
        <v>60</v>
      </c>
    </row>
    <row r="15" spans="1:4" x14ac:dyDescent="0.25">
      <c r="A15" s="17">
        <v>11</v>
      </c>
      <c r="B15" s="23" t="s">
        <v>94</v>
      </c>
      <c r="C15" s="21">
        <v>2</v>
      </c>
      <c r="D15" s="90">
        <v>37</v>
      </c>
    </row>
    <row r="16" spans="1:4" x14ac:dyDescent="0.25">
      <c r="A16" s="17">
        <v>12</v>
      </c>
      <c r="B16" s="89" t="s">
        <v>93</v>
      </c>
      <c r="C16" s="91">
        <v>2</v>
      </c>
      <c r="D16" s="90">
        <v>30</v>
      </c>
    </row>
    <row r="17" spans="1:6" x14ac:dyDescent="0.25">
      <c r="A17" s="17">
        <v>13</v>
      </c>
      <c r="B17" s="99" t="s">
        <v>95</v>
      </c>
      <c r="C17" s="91">
        <v>2</v>
      </c>
      <c r="D17" s="90">
        <v>33</v>
      </c>
    </row>
    <row r="18" spans="1:6" x14ac:dyDescent="0.25">
      <c r="B18" s="24" t="s">
        <v>2</v>
      </c>
      <c r="C18" s="98">
        <f>SUM(C5:C17)</f>
        <v>40</v>
      </c>
      <c r="D18" s="25">
        <f>SUM(D5:D17)</f>
        <v>724</v>
      </c>
      <c r="E18">
        <v>735</v>
      </c>
      <c r="F18" t="s">
        <v>50</v>
      </c>
    </row>
    <row r="24" spans="1:6" x14ac:dyDescent="0.25">
      <c r="B24" t="s">
        <v>99</v>
      </c>
    </row>
    <row r="26" spans="1:6" x14ac:dyDescent="0.25">
      <c r="B26" s="13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G35" sqref="G35"/>
    </sheetView>
  </sheetViews>
  <sheetFormatPr defaultRowHeight="15" x14ac:dyDescent="0.25"/>
  <sheetData>
    <row r="1" spans="1:2" x14ac:dyDescent="0.25">
      <c r="A1" s="26" t="s">
        <v>101</v>
      </c>
    </row>
    <row r="4" spans="1:2" x14ac:dyDescent="0.25">
      <c r="A4" s="27" t="s">
        <v>51</v>
      </c>
      <c r="B4" s="28" t="s">
        <v>52</v>
      </c>
    </row>
    <row r="5" spans="1:2" x14ac:dyDescent="0.25">
      <c r="A5" s="29" t="s">
        <v>53</v>
      </c>
      <c r="B5" s="30">
        <v>4539</v>
      </c>
    </row>
    <row r="6" spans="1:2" x14ac:dyDescent="0.25">
      <c r="A6" s="29" t="s">
        <v>54</v>
      </c>
      <c r="B6" s="30">
        <v>4572</v>
      </c>
    </row>
    <row r="7" spans="1:2" x14ac:dyDescent="0.25">
      <c r="A7" s="29" t="s">
        <v>55</v>
      </c>
      <c r="B7" s="30">
        <v>4656</v>
      </c>
    </row>
    <row r="8" spans="1:2" x14ac:dyDescent="0.25">
      <c r="A8" s="29" t="s">
        <v>56</v>
      </c>
      <c r="B8" s="30">
        <v>4683</v>
      </c>
    </row>
    <row r="9" spans="1:2" x14ac:dyDescent="0.25">
      <c r="A9" s="29" t="s">
        <v>57</v>
      </c>
      <c r="B9" s="30">
        <v>4862</v>
      </c>
    </row>
    <row r="10" spans="1:2" x14ac:dyDescent="0.25">
      <c r="A10" s="29" t="s">
        <v>58</v>
      </c>
      <c r="B10" s="30">
        <v>4931</v>
      </c>
    </row>
    <row r="11" spans="1:2" x14ac:dyDescent="0.25">
      <c r="A11" s="29" t="s">
        <v>59</v>
      </c>
      <c r="B11" s="30">
        <v>5131</v>
      </c>
    </row>
    <row r="12" spans="1:2" x14ac:dyDescent="0.25">
      <c r="A12" s="29" t="s">
        <v>60</v>
      </c>
      <c r="B12" s="30">
        <v>5232</v>
      </c>
    </row>
    <row r="13" spans="1:2" x14ac:dyDescent="0.25">
      <c r="A13" s="4" t="s">
        <v>61</v>
      </c>
      <c r="B13" s="31">
        <v>5365</v>
      </c>
    </row>
    <row r="14" spans="1:2" x14ac:dyDescent="0.25">
      <c r="A14" s="4" t="s">
        <v>62</v>
      </c>
      <c r="B14" s="31">
        <v>5412</v>
      </c>
    </row>
    <row r="15" spans="1:2" x14ac:dyDescent="0.25">
      <c r="A15" s="4" t="s">
        <v>63</v>
      </c>
      <c r="B15" s="31">
        <v>5458</v>
      </c>
    </row>
    <row r="16" spans="1:2" x14ac:dyDescent="0.25">
      <c r="A16" s="29" t="s">
        <v>64</v>
      </c>
      <c r="B16" s="31">
        <v>5672</v>
      </c>
    </row>
    <row r="17" spans="1:3" x14ac:dyDescent="0.25">
      <c r="A17" s="4" t="s">
        <v>65</v>
      </c>
      <c r="B17" s="31">
        <v>5564</v>
      </c>
    </row>
    <row r="18" spans="1:3" x14ac:dyDescent="0.25">
      <c r="A18" s="4" t="s">
        <v>66</v>
      </c>
      <c r="B18" s="31">
        <v>5454</v>
      </c>
    </row>
    <row r="19" spans="1:3" x14ac:dyDescent="0.25">
      <c r="A19" s="21" t="s">
        <v>67</v>
      </c>
      <c r="B19" s="32">
        <v>5231</v>
      </c>
    </row>
    <row r="20" spans="1:3" x14ac:dyDescent="0.25">
      <c r="A20" s="21" t="s">
        <v>68</v>
      </c>
      <c r="B20" s="32">
        <v>5357</v>
      </c>
    </row>
    <row r="21" spans="1:3" x14ac:dyDescent="0.25">
      <c r="A21" s="21" t="s">
        <v>69</v>
      </c>
      <c r="B21" s="32">
        <v>5190</v>
      </c>
    </row>
    <row r="22" spans="1:3" x14ac:dyDescent="0.25">
      <c r="A22" s="21" t="s">
        <v>70</v>
      </c>
      <c r="B22" s="32">
        <v>5072</v>
      </c>
    </row>
    <row r="23" spans="1:3" x14ac:dyDescent="0.25">
      <c r="A23" s="32" t="s">
        <v>71</v>
      </c>
      <c r="B23" s="32">
        <v>4966</v>
      </c>
    </row>
    <row r="24" spans="1:3" x14ac:dyDescent="0.25">
      <c r="A24" s="32" t="s">
        <v>72</v>
      </c>
      <c r="B24" s="32">
        <v>4810</v>
      </c>
      <c r="C24">
        <v>636</v>
      </c>
    </row>
    <row r="25" spans="1:3" x14ac:dyDescent="0.25">
      <c r="A25" s="32" t="s">
        <v>83</v>
      </c>
      <c r="B25" s="21">
        <v>4817</v>
      </c>
      <c r="C25">
        <v>5348</v>
      </c>
    </row>
    <row r="26" spans="1:3" x14ac:dyDescent="0.25">
      <c r="C26">
        <f>C25/B25</f>
        <v>1.1102345858418103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workbookViewId="0">
      <selection activeCell="J18" sqref="J18"/>
    </sheetView>
  </sheetViews>
  <sheetFormatPr defaultRowHeight="15" x14ac:dyDescent="0.25"/>
  <cols>
    <col min="1" max="1" width="15.5703125" customWidth="1"/>
  </cols>
  <sheetData>
    <row r="1" spans="1:14" x14ac:dyDescent="0.25">
      <c r="A1" s="33"/>
      <c r="B1" s="34" t="s">
        <v>64</v>
      </c>
      <c r="C1" s="35" t="s">
        <v>64</v>
      </c>
      <c r="D1" s="34" t="s">
        <v>66</v>
      </c>
      <c r="E1" s="35" t="s">
        <v>66</v>
      </c>
      <c r="F1" s="34" t="s">
        <v>70</v>
      </c>
      <c r="G1" s="35" t="s">
        <v>70</v>
      </c>
      <c r="H1" s="36" t="s">
        <v>71</v>
      </c>
      <c r="I1" s="37" t="s">
        <v>71</v>
      </c>
      <c r="J1" s="82" t="s">
        <v>72</v>
      </c>
      <c r="K1" s="82" t="s">
        <v>72</v>
      </c>
      <c r="L1" s="82" t="s">
        <v>83</v>
      </c>
      <c r="M1" s="82" t="s">
        <v>83</v>
      </c>
    </row>
    <row r="2" spans="1:14" ht="15.75" thickBot="1" x14ac:dyDescent="0.3">
      <c r="A2" s="38"/>
      <c r="B2" s="39" t="s">
        <v>46</v>
      </c>
      <c r="C2" s="40" t="s">
        <v>73</v>
      </c>
      <c r="D2" s="39" t="s">
        <v>46</v>
      </c>
      <c r="E2" s="40" t="s">
        <v>73</v>
      </c>
      <c r="F2" s="39" t="s">
        <v>46</v>
      </c>
      <c r="G2" s="40" t="s">
        <v>73</v>
      </c>
      <c r="H2" s="41" t="s">
        <v>46</v>
      </c>
      <c r="I2" s="42" t="s">
        <v>73</v>
      </c>
      <c r="J2" s="41" t="s">
        <v>46</v>
      </c>
      <c r="K2" s="42" t="s">
        <v>73</v>
      </c>
      <c r="L2" s="41" t="s">
        <v>46</v>
      </c>
      <c r="M2" s="42" t="s">
        <v>73</v>
      </c>
    </row>
    <row r="3" spans="1:14" x14ac:dyDescent="0.25">
      <c r="A3" s="43" t="s">
        <v>74</v>
      </c>
      <c r="B3" s="44">
        <v>38</v>
      </c>
      <c r="C3" s="45">
        <v>608</v>
      </c>
      <c r="D3" s="46">
        <v>35</v>
      </c>
      <c r="E3" s="47">
        <v>538</v>
      </c>
      <c r="F3" s="46">
        <v>47</v>
      </c>
      <c r="G3" s="48">
        <v>716</v>
      </c>
      <c r="H3" s="49">
        <v>46</v>
      </c>
      <c r="I3" s="75">
        <v>702</v>
      </c>
      <c r="J3" s="80">
        <v>44</v>
      </c>
      <c r="K3" s="81">
        <v>667</v>
      </c>
      <c r="L3" s="80">
        <v>45</v>
      </c>
      <c r="M3" s="81">
        <v>691</v>
      </c>
    </row>
    <row r="4" spans="1:14" x14ac:dyDescent="0.25">
      <c r="A4" s="50" t="s">
        <v>75</v>
      </c>
      <c r="B4" s="51">
        <v>174</v>
      </c>
      <c r="C4" s="52">
        <v>4131</v>
      </c>
      <c r="D4" s="53">
        <v>174</v>
      </c>
      <c r="E4" s="54">
        <v>3945</v>
      </c>
      <c r="F4" s="53">
        <v>121</v>
      </c>
      <c r="G4" s="55">
        <v>2516</v>
      </c>
      <c r="H4" s="56">
        <v>107</v>
      </c>
      <c r="I4" s="76">
        <v>2212</v>
      </c>
      <c r="J4" s="56">
        <v>106</v>
      </c>
      <c r="K4" s="55">
        <v>2163</v>
      </c>
      <c r="L4" s="56">
        <v>108</v>
      </c>
      <c r="M4" s="55">
        <v>2216</v>
      </c>
    </row>
    <row r="5" spans="1:14" x14ac:dyDescent="0.25">
      <c r="A5" s="50" t="s">
        <v>76</v>
      </c>
      <c r="B5" s="51">
        <v>25</v>
      </c>
      <c r="C5" s="52">
        <v>491</v>
      </c>
      <c r="D5" s="53">
        <v>25</v>
      </c>
      <c r="E5" s="54">
        <v>488</v>
      </c>
      <c r="F5" s="53">
        <v>47</v>
      </c>
      <c r="G5" s="55">
        <v>892</v>
      </c>
      <c r="H5" s="57">
        <v>46</v>
      </c>
      <c r="I5" s="77">
        <v>875</v>
      </c>
      <c r="J5" s="83">
        <v>42</v>
      </c>
      <c r="K5" s="84">
        <v>794</v>
      </c>
      <c r="L5" s="83">
        <v>32</v>
      </c>
      <c r="M5" s="84">
        <v>610</v>
      </c>
    </row>
    <row r="6" spans="1:14" x14ac:dyDescent="0.25">
      <c r="A6" s="58" t="s">
        <v>77</v>
      </c>
      <c r="B6" s="59">
        <v>14</v>
      </c>
      <c r="C6" s="60">
        <v>255</v>
      </c>
      <c r="D6" s="61">
        <v>18</v>
      </c>
      <c r="E6" s="62">
        <v>294</v>
      </c>
      <c r="F6" s="61">
        <v>47</v>
      </c>
      <c r="G6" s="63">
        <v>749</v>
      </c>
      <c r="H6" s="64">
        <v>60</v>
      </c>
      <c r="I6" s="78">
        <v>989</v>
      </c>
      <c r="J6" s="64">
        <v>63</v>
      </c>
      <c r="K6" s="63">
        <v>1009</v>
      </c>
      <c r="L6" s="64">
        <v>68</v>
      </c>
      <c r="M6" s="63">
        <v>1112</v>
      </c>
    </row>
    <row r="7" spans="1:14" x14ac:dyDescent="0.25">
      <c r="A7" s="50" t="s">
        <v>78</v>
      </c>
      <c r="B7" s="51">
        <v>9</v>
      </c>
      <c r="C7" s="52">
        <v>110</v>
      </c>
      <c r="D7" s="53">
        <v>10</v>
      </c>
      <c r="E7" s="54">
        <v>116</v>
      </c>
      <c r="F7" s="53">
        <v>12</v>
      </c>
      <c r="G7" s="55">
        <v>144</v>
      </c>
      <c r="H7" s="56">
        <v>12</v>
      </c>
      <c r="I7" s="76">
        <v>144</v>
      </c>
      <c r="J7" s="56">
        <v>11</v>
      </c>
      <c r="K7" s="55">
        <v>132</v>
      </c>
      <c r="L7" s="56">
        <v>12</v>
      </c>
      <c r="M7" s="55">
        <v>141</v>
      </c>
    </row>
    <row r="8" spans="1:14" x14ac:dyDescent="0.25">
      <c r="A8" s="50" t="s">
        <v>79</v>
      </c>
      <c r="B8" s="51">
        <v>10</v>
      </c>
      <c r="C8" s="52">
        <v>77</v>
      </c>
      <c r="D8" s="53">
        <v>10</v>
      </c>
      <c r="E8" s="54">
        <v>73</v>
      </c>
      <c r="F8" s="53">
        <v>9</v>
      </c>
      <c r="G8" s="55">
        <v>55</v>
      </c>
      <c r="H8" s="56">
        <v>9</v>
      </c>
      <c r="I8" s="76">
        <v>44</v>
      </c>
      <c r="J8" s="56">
        <v>8</v>
      </c>
      <c r="K8" s="55">
        <v>45</v>
      </c>
      <c r="L8" s="92">
        <v>9</v>
      </c>
      <c r="M8" s="93">
        <v>47</v>
      </c>
    </row>
    <row r="9" spans="1:14" ht="15.75" thickBot="1" x14ac:dyDescent="0.3">
      <c r="A9" s="65"/>
      <c r="B9" s="66">
        <f>SUM(B3:B8)</f>
        <v>270</v>
      </c>
      <c r="C9" s="67">
        <f>SUM(C3:C8)</f>
        <v>5672</v>
      </c>
      <c r="D9" s="68">
        <v>272</v>
      </c>
      <c r="E9" s="69">
        <f t="shared" ref="E9:I9" si="0">SUM(E3:E8)</f>
        <v>5454</v>
      </c>
      <c r="F9" s="68">
        <f t="shared" si="0"/>
        <v>283</v>
      </c>
      <c r="G9" s="69">
        <f t="shared" si="0"/>
        <v>5072</v>
      </c>
      <c r="H9" s="70">
        <f t="shared" si="0"/>
        <v>280</v>
      </c>
      <c r="I9" s="79">
        <f t="shared" si="0"/>
        <v>4966</v>
      </c>
      <c r="J9" s="68">
        <f>SUM(J3:J8)</f>
        <v>274</v>
      </c>
      <c r="K9" s="69">
        <f>SUM(K3:K8)</f>
        <v>4810</v>
      </c>
      <c r="L9" s="68">
        <f>SUM(L3:L8)</f>
        <v>274</v>
      </c>
      <c r="M9" s="69">
        <f>SUM(M3:M8)</f>
        <v>4817</v>
      </c>
    </row>
    <row r="10" spans="1:14" x14ac:dyDescent="0.25">
      <c r="A10" s="71"/>
      <c r="B10" s="71"/>
      <c r="C10" s="71"/>
      <c r="D10" s="71"/>
      <c r="E10" s="71"/>
      <c r="F10" s="72"/>
      <c r="G10" s="73"/>
      <c r="H10" s="71"/>
      <c r="I10" s="74"/>
      <c r="N10" s="21"/>
    </row>
    <row r="11" spans="1:14" x14ac:dyDescent="0.25">
      <c r="A11" s="71"/>
      <c r="B11" s="71"/>
      <c r="C11" s="71"/>
      <c r="D11" s="71"/>
      <c r="E11" s="71"/>
      <c r="F11" s="71"/>
      <c r="G11" s="74"/>
      <c r="H11" s="71"/>
      <c r="I11" s="74"/>
      <c r="K11">
        <f>M9-C9</f>
        <v>-855</v>
      </c>
    </row>
    <row r="12" spans="1:14" x14ac:dyDescent="0.25">
      <c r="A12" s="71"/>
      <c r="B12" s="71"/>
      <c r="C12" s="71"/>
      <c r="D12" s="71"/>
      <c r="E12" s="71"/>
      <c r="F12" s="71"/>
      <c r="G12" s="74"/>
      <c r="H12" s="71"/>
      <c r="I12" s="74"/>
    </row>
    <row r="13" spans="1:14" x14ac:dyDescent="0.25">
      <c r="A13" s="71"/>
      <c r="B13" s="71"/>
      <c r="C13" s="71"/>
      <c r="D13" s="71"/>
      <c r="E13" s="71"/>
      <c r="F13" s="71"/>
      <c r="G13" s="74"/>
      <c r="H13" s="71"/>
      <c r="I13" s="74"/>
    </row>
    <row r="14" spans="1:14" x14ac:dyDescent="0.25">
      <c r="A14" s="71"/>
      <c r="B14" s="71"/>
      <c r="C14" s="71"/>
      <c r="D14" s="71"/>
      <c r="E14" s="71"/>
      <c r="F14" s="71"/>
      <c r="G14" s="74"/>
      <c r="H14" s="71"/>
      <c r="I14" s="74"/>
    </row>
    <row r="15" spans="1:14" x14ac:dyDescent="0.25">
      <c r="A15" s="71"/>
      <c r="B15" s="71"/>
      <c r="C15" s="71"/>
      <c r="D15" s="71"/>
      <c r="E15" s="71"/>
      <c r="F15" s="71"/>
      <c r="G15" s="74"/>
      <c r="H15" s="71"/>
      <c r="I15" s="74"/>
    </row>
    <row r="16" spans="1:14" x14ac:dyDescent="0.25">
      <c r="A16" s="71"/>
      <c r="B16" s="71"/>
      <c r="C16" s="71"/>
      <c r="D16" s="71"/>
      <c r="E16" s="71"/>
      <c r="F16" s="71"/>
      <c r="G16" s="74"/>
      <c r="H16" s="71"/>
      <c r="I16" s="74"/>
    </row>
    <row r="17" spans="1:9" x14ac:dyDescent="0.25">
      <c r="A17" s="71"/>
      <c r="B17" s="71"/>
      <c r="C17" s="71"/>
      <c r="D17" s="71"/>
      <c r="E17" s="71"/>
      <c r="F17" s="71"/>
      <c r="G17" s="74"/>
      <c r="H17" s="71"/>
      <c r="I17" s="74"/>
    </row>
    <row r="18" spans="1:9" x14ac:dyDescent="0.25">
      <c r="A18" s="71"/>
      <c r="B18" s="71"/>
      <c r="C18" s="71"/>
      <c r="D18" s="71"/>
      <c r="E18" s="71"/>
      <c r="F18" s="71"/>
      <c r="G18" s="74"/>
      <c r="H18" s="71"/>
      <c r="I18" s="74"/>
    </row>
    <row r="19" spans="1:9" x14ac:dyDescent="0.25">
      <c r="A19" s="71"/>
      <c r="B19" s="71"/>
      <c r="C19" s="71"/>
      <c r="D19" s="71"/>
      <c r="E19" s="71"/>
      <c r="F19" s="71"/>
      <c r="G19" s="74"/>
      <c r="H19" s="71"/>
      <c r="I19" s="74"/>
    </row>
    <row r="20" spans="1:9" x14ac:dyDescent="0.25">
      <c r="A20" s="71"/>
      <c r="B20" s="71"/>
      <c r="C20" s="71"/>
      <c r="D20" s="71"/>
      <c r="E20" s="71"/>
      <c r="F20" s="71"/>
      <c r="G20" s="74"/>
      <c r="H20" s="71"/>
      <c r="I20" s="74"/>
    </row>
    <row r="21" spans="1:9" x14ac:dyDescent="0.25">
      <c r="A21" s="71"/>
      <c r="B21" s="71"/>
      <c r="C21" s="71"/>
      <c r="D21" s="71"/>
      <c r="E21" s="71"/>
      <c r="F21" s="71"/>
      <c r="G21" s="74"/>
      <c r="H21" s="71"/>
      <c r="I21" s="74"/>
    </row>
    <row r="22" spans="1:9" x14ac:dyDescent="0.25">
      <c r="A22" s="71"/>
      <c r="B22" s="71"/>
      <c r="C22" s="71"/>
      <c r="D22" s="71"/>
      <c r="E22" s="71"/>
      <c r="F22" s="71"/>
      <c r="G22" s="74"/>
      <c r="H22" s="71"/>
      <c r="I22" s="74"/>
    </row>
    <row r="23" spans="1:9" x14ac:dyDescent="0.25">
      <c r="A23" s="71"/>
      <c r="B23" s="71"/>
      <c r="C23" s="71"/>
      <c r="D23" s="71"/>
      <c r="E23" s="71"/>
      <c r="F23" s="71"/>
      <c r="G23" s="74"/>
      <c r="H23" s="71"/>
      <c r="I23" s="74"/>
    </row>
    <row r="24" spans="1:9" x14ac:dyDescent="0.25">
      <c r="A24" s="71"/>
      <c r="B24" s="71"/>
      <c r="C24" s="71"/>
      <c r="D24" s="71"/>
      <c r="E24" s="71"/>
      <c r="F24" s="71"/>
      <c r="G24" s="74"/>
      <c r="H24" s="71"/>
      <c r="I24" s="74"/>
    </row>
    <row r="25" spans="1:9" x14ac:dyDescent="0.25">
      <c r="A25" s="71"/>
      <c r="B25" s="71"/>
      <c r="C25" s="71"/>
      <c r="D25" s="71"/>
      <c r="E25" s="71"/>
      <c r="F25" s="71"/>
      <c r="G25" s="74"/>
      <c r="H25" s="71"/>
      <c r="I25" s="74"/>
    </row>
    <row r="26" spans="1:9" x14ac:dyDescent="0.25">
      <c r="A26" s="71"/>
      <c r="B26" s="71"/>
      <c r="C26" s="71"/>
      <c r="D26" s="71"/>
      <c r="E26" s="71"/>
      <c r="F26" s="71"/>
      <c r="G26" s="74"/>
      <c r="H26" s="71"/>
      <c r="I26" s="74"/>
    </row>
    <row r="27" spans="1:9" x14ac:dyDescent="0.25">
      <c r="A27" s="71"/>
      <c r="B27" s="71"/>
      <c r="C27" s="71"/>
      <c r="D27" s="71"/>
      <c r="E27" s="71"/>
      <c r="F27" s="71"/>
      <c r="G27" s="74"/>
      <c r="H27" s="71"/>
      <c r="I27" s="74"/>
    </row>
    <row r="28" spans="1:9" x14ac:dyDescent="0.25">
      <c r="A28" s="71"/>
      <c r="B28" s="71"/>
      <c r="C28" s="71"/>
      <c r="D28" s="71"/>
      <c r="E28" s="71"/>
      <c r="F28" s="71"/>
      <c r="G28" s="74"/>
      <c r="H28" s="71"/>
      <c r="I28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6"/>
  <sheetViews>
    <sheetView workbookViewId="0">
      <selection activeCell="J36" sqref="J36"/>
    </sheetView>
  </sheetViews>
  <sheetFormatPr defaultRowHeight="15" x14ac:dyDescent="0.25"/>
  <cols>
    <col min="1" max="1" width="12.85546875" customWidth="1"/>
  </cols>
  <sheetData>
    <row r="2" spans="1:3" x14ac:dyDescent="0.25">
      <c r="A2" s="85" t="s">
        <v>82</v>
      </c>
    </row>
    <row r="4" spans="1:3" x14ac:dyDescent="0.25">
      <c r="A4" s="17"/>
      <c r="B4" s="17" t="s">
        <v>50</v>
      </c>
      <c r="C4" s="17" t="s">
        <v>4</v>
      </c>
    </row>
    <row r="5" spans="1:3" x14ac:dyDescent="0.25">
      <c r="A5" s="17" t="s">
        <v>80</v>
      </c>
      <c r="B5" s="17">
        <v>131</v>
      </c>
      <c r="C5" s="17">
        <v>114</v>
      </c>
    </row>
    <row r="6" spans="1:3" x14ac:dyDescent="0.25">
      <c r="A6" s="17" t="s">
        <v>81</v>
      </c>
      <c r="B6" s="17">
        <v>739</v>
      </c>
      <c r="C6" s="17">
        <v>592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munitsipaal</vt:lpstr>
      <vt:lpstr>era</vt:lpstr>
      <vt:lpstr>kohtade arv</vt:lpstr>
      <vt:lpstr>rühmade liigid</vt:lpstr>
      <vt:lpstr>hoid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dcterms:created xsi:type="dcterms:W3CDTF">2021-09-14T05:41:16Z</dcterms:created>
  <dcterms:modified xsi:type="dcterms:W3CDTF">2022-10-31T06:24:55Z</dcterms:modified>
</cp:coreProperties>
</file>